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<sst xmlns="http://schemas.openxmlformats.org/spreadsheetml/2006/main" count="203" uniqueCount="75">
  <si>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</si>
  <si>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</si>
  <si>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</si>
  <si>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</si>
  <si>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</si>
  <si>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</si>
  <si>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</si>
  <si>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</si>
  <si>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</si>
  <si>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</si>
  <si>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</si>
  <si>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</si>
  <si>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</si>
  <si>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</si>
  <si>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</si>
  <si>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</si>
  <si>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</si>
  <si>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</si>
  <si>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</si>
  <si>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</si>
  <si>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</si>
  <si>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</si>
  <si>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</si>
  <si>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</si>
  <si>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</si>
  <si>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</si>
  <si>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</si>
  <si>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</si>
  <si>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</si>
  <si>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</si>
  <si>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</si>
  <si>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</si>
  <si>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</si>
  <si>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</si>
  <si>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</si>
  <si>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034</t>
  </si>
  <si>
    <t>数字产业学院</t>
  </si>
  <si>
    <t>085400</t>
  </si>
  <si>
    <t>电子信息</t>
  </si>
  <si>
    <t>05</t>
  </si>
  <si>
    <t>全日制</t>
  </si>
  <si>
    <t>一志愿</t>
  </si>
  <si>
    <t>普通计划</t>
  </si>
  <si>
    <t>104146085400211</t>
  </si>
  <si>
    <t>柴旻</t>
  </si>
  <si>
    <t>男</t>
  </si>
  <si>
    <t>合格</t>
  </si>
  <si>
    <t>否</t>
  </si>
  <si>
    <t>拟录取</t>
  </si>
  <si>
    <t>104146085400263</t>
  </si>
  <si>
    <t>刘俊</t>
  </si>
  <si>
    <t>12</t>
  </si>
  <si>
    <t>104146085400118</t>
  </si>
  <si>
    <t>徐天赐</t>
  </si>
  <si>
    <t>104146085400259</t>
  </si>
  <si>
    <t>刘文浩</t>
  </si>
  <si>
    <t>104146085400320</t>
  </si>
  <si>
    <t>李鹏博</t>
  </si>
  <si>
    <t>04</t>
  </si>
  <si>
    <t>104146085400154</t>
  </si>
  <si>
    <t>李子怡</t>
  </si>
  <si>
    <t>女</t>
  </si>
  <si>
    <t>104146085400264</t>
  </si>
  <si>
    <t>李路宁</t>
  </si>
  <si>
    <t>11</t>
  </si>
  <si>
    <t>104146085400227</t>
  </si>
  <si>
    <t>于荣彬</t>
  </si>
  <si>
    <t>104146085400312</t>
  </si>
  <si>
    <t>张楷梓</t>
  </si>
  <si>
    <t>104146085400319</t>
  </si>
  <si>
    <t>修婷</t>
  </si>
  <si>
    <t>104146085400352</t>
  </si>
  <si>
    <t>梁婧妍</t>
  </si>
  <si>
    <t>104146085400339</t>
  </si>
  <si>
    <t>刘朔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</si>
</sst>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_ "/>
  </numFmts>
  <fonts count="40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/>
    <xf numFmtId="0" fontId="18" fillId="0" borderId="0"/>
    <xf numFmtId="0" fontId="39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5" xfId="51"/>
    <cellStyle name="常规 2 2" xfId="52"/>
  </cellStyles>
  <dxfs count="29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14" totalsRowShown="0">
  <sortState ref="A1:Y14">
    <sortCondition ref="R2:R14" descending="1"/>
    <sortCondition ref="C2:C14"/>
    <sortCondition ref="H2:H14" descending="1"/>
    <sortCondition ref="G2:G14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/>
    <tableColumn id="17" name="总成绩" dataDxfId="17">
      <calculatedColumnFormula>L2+Q2</calculatedColumnFormula>
    </tableColumn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4"/>
  <sheetViews>
    <sheetView tabSelected="1" workbookViewId="0">
      <pane ySplit="1" topLeftCell="A2" activePane="bottomLeft" state="frozen"/>
      <selection/>
      <selection pane="bottomLeft" activeCell="X3" sqref="X3:X14"/>
    </sheetView>
  </sheetViews>
  <sheetFormatPr defaultColWidth="9.14285714285714" defaultRowHeight="24.95" customHeight="1"/>
  <cols>
    <col min="1" max="1" width="6.28571428571429" style="3" customWidth="1"/>
    <col min="2" max="2" width="17.2857142857143" style="3" customWidth="1"/>
    <col min="3" max="3" width="10.7142857142857" style="3" customWidth="1"/>
    <col min="4" max="4" width="17.8571428571429" style="4" customWidth="1"/>
    <col min="5" max="5" width="6" style="5" customWidth="1"/>
    <col min="6" max="6" width="11" style="3" customWidth="1"/>
    <col min="7" max="7" width="11" style="5" customWidth="1"/>
    <col min="8" max="8" width="12.1428571428571" style="6" customWidth="1"/>
    <col min="9" max="9" width="23.2857142857143" style="3" customWidth="1"/>
    <col min="10" max="10" width="9.42857142857143" style="7" customWidth="1"/>
    <col min="11" max="11" width="11" style="3" customWidth="1"/>
    <col min="12" max="12" width="7.42857142857143" style="8" customWidth="1"/>
    <col min="13" max="13" width="7.57142857142857" style="3" customWidth="1"/>
    <col min="14" max="14" width="8.14285714285714" style="3" customWidth="1"/>
    <col min="15" max="15" width="8.85714285714286" style="3" customWidth="1"/>
    <col min="16" max="16" width="8.14285714285714" style="8" customWidth="1"/>
    <col min="17" max="17" width="10.2857142857143" style="9" customWidth="1"/>
    <col min="18" max="18" width="9.57142857142857" style="3" customWidth="1"/>
    <col min="19" max="19" width="7" style="3" customWidth="1"/>
    <col min="20" max="20" width="12" style="3" customWidth="1"/>
    <col min="21" max="22" width="6" style="3" customWidth="1"/>
    <col min="23" max="23" width="6" style="6" customWidth="1"/>
    <col min="24" max="24" width="14.4285714285714" style="10" customWidth="1"/>
    <col min="25" max="25" width="31.7142857142857" style="11" customWidth="1"/>
    <col min="26" max="166" width="9.14285714285714" style="3"/>
    <col min="167" max="16384" width="9.14285714285714" style="12"/>
  </cols>
  <sheetData>
    <row r="1" s="1" customFormat="1" ht="45" customHeight="1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5" t="s">
        <v>10</v>
      </c>
      <c r="L1" s="15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7" t="s">
        <v>16</v>
      </c>
      <c r="R1" s="16" t="s">
        <v>17</v>
      </c>
      <c r="S1" s="15" t="s">
        <v>18</v>
      </c>
      <c r="T1" s="13" t="s">
        <v>19</v>
      </c>
      <c r="U1" s="15" t="s">
        <v>20</v>
      </c>
      <c r="V1" s="15" t="s">
        <v>21</v>
      </c>
      <c r="W1" s="13" t="s">
        <v>22</v>
      </c>
      <c r="X1" s="13" t="s">
        <v>23</v>
      </c>
      <c r="Y1" s="14" t="s">
        <v>24</v>
      </c>
    </row>
    <row r="2" s="2" customFormat="1" ht="84.75" customHeight="1" spans="1:25">
      <c r="A2" s="18"/>
      <c r="B2" s="19"/>
      <c r="C2" s="20"/>
      <c r="D2" s="19"/>
      <c r="E2" s="20"/>
      <c r="F2" s="19" t="s">
        <v>25</v>
      </c>
      <c r="G2" s="21" t="s">
        <v>26</v>
      </c>
      <c r="H2" s="22" t="s">
        <v>27</v>
      </c>
      <c r="I2" s="20"/>
      <c r="J2" s="23"/>
      <c r="K2" s="24"/>
      <c r="L2" s="25"/>
      <c r="M2" s="26" t="s">
        <v>28</v>
      </c>
      <c r="N2" s="26" t="s">
        <v>29</v>
      </c>
      <c r="O2" s="26" t="s">
        <v>30</v>
      </c>
      <c r="P2" s="26" t="s">
        <v>31</v>
      </c>
      <c r="Q2" s="27"/>
      <c r="R2" s="26">
        <f t="shared" ref="R2:R14" si="0">L2+Q2</f>
        <v>0</v>
      </c>
      <c r="S2" s="28"/>
      <c r="T2" s="26" t="s">
        <v>32</v>
      </c>
      <c r="U2" s="29"/>
      <c r="V2" s="29"/>
      <c r="W2" s="30" t="s">
        <v>33</v>
      </c>
      <c r="X2" s="31" t="s">
        <v>34</v>
      </c>
      <c r="Y2" s="32"/>
    </row>
    <row r="3" s="2" customFormat="1" customHeight="1" spans="1:25">
      <c r="A3" s="18" t="s">
        <v>35</v>
      </c>
      <c r="B3" s="19" t="s">
        <v>36</v>
      </c>
      <c r="C3" s="20" t="s">
        <v>37</v>
      </c>
      <c r="D3" s="19" t="s">
        <v>38</v>
      </c>
      <c r="E3" s="20" t="s">
        <v>39</v>
      </c>
      <c r="F3" s="19" t="s">
        <v>40</v>
      </c>
      <c r="G3" s="21" t="s">
        <v>41</v>
      </c>
      <c r="H3" s="22" t="s">
        <v>42</v>
      </c>
      <c r="I3" s="20" t="s">
        <v>43</v>
      </c>
      <c r="J3" s="23" t="s">
        <v>44</v>
      </c>
      <c r="K3" s="24" t="s">
        <v>45</v>
      </c>
      <c r="L3" s="25">
        <v>347</v>
      </c>
      <c r="M3" s="26"/>
      <c r="N3" s="26">
        <v>23</v>
      </c>
      <c r="O3" s="26">
        <v>83</v>
      </c>
      <c r="P3" s="26">
        <v>82.66666667</v>
      </c>
      <c r="Q3" s="33">
        <f t="shared" ref="Q3:Q14" si="1">N3+O3+P3</f>
        <v>188.66666667</v>
      </c>
      <c r="R3" s="26">
        <f t="shared" si="0"/>
        <v>535.66666667</v>
      </c>
      <c r="S3" s="28">
        <v>1</v>
      </c>
      <c r="T3" s="26" t="s">
        <v>46</v>
      </c>
      <c r="U3" s="29"/>
      <c r="V3" s="29"/>
      <c r="W3" s="30" t="s">
        <v>47</v>
      </c>
      <c r="X3" s="34" t="s">
        <v>48</v>
      </c>
      <c r="Y3" s="32"/>
    </row>
    <row r="4" customHeight="1" spans="1:25">
      <c r="A4" s="18" t="s">
        <v>35</v>
      </c>
      <c r="B4" s="19" t="s">
        <v>36</v>
      </c>
      <c r="C4" s="20" t="s">
        <v>37</v>
      </c>
      <c r="D4" s="19" t="s">
        <v>38</v>
      </c>
      <c r="E4" s="20" t="s">
        <v>39</v>
      </c>
      <c r="F4" s="19" t="s">
        <v>40</v>
      </c>
      <c r="G4" s="21" t="s">
        <v>41</v>
      </c>
      <c r="H4" s="22" t="s">
        <v>42</v>
      </c>
      <c r="I4" s="20" t="s">
        <v>49</v>
      </c>
      <c r="J4" s="23" t="s">
        <v>50</v>
      </c>
      <c r="K4" s="24" t="s">
        <v>45</v>
      </c>
      <c r="L4" s="25">
        <v>321</v>
      </c>
      <c r="M4" s="26"/>
      <c r="N4" s="26">
        <v>22.33333333</v>
      </c>
      <c r="O4" s="26">
        <v>94</v>
      </c>
      <c r="P4" s="26">
        <v>83</v>
      </c>
      <c r="Q4" s="33">
        <f t="shared" si="1"/>
        <v>199.33333333</v>
      </c>
      <c r="R4" s="26">
        <f t="shared" si="0"/>
        <v>520.33333333</v>
      </c>
      <c r="S4" s="28">
        <v>2</v>
      </c>
      <c r="T4" s="26" t="s">
        <v>46</v>
      </c>
      <c r="U4" s="29"/>
      <c r="V4" s="29"/>
      <c r="W4" s="30" t="s">
        <v>47</v>
      </c>
      <c r="X4" s="34" t="s">
        <v>48</v>
      </c>
      <c r="Y4" s="32"/>
    </row>
    <row r="5" customHeight="1" spans="1:25">
      <c r="A5" s="18" t="s">
        <v>35</v>
      </c>
      <c r="B5" s="19" t="s">
        <v>36</v>
      </c>
      <c r="C5" s="20" t="s">
        <v>37</v>
      </c>
      <c r="D5" s="19" t="s">
        <v>38</v>
      </c>
      <c r="E5" s="20" t="s">
        <v>51</v>
      </c>
      <c r="F5" s="19" t="s">
        <v>40</v>
      </c>
      <c r="G5" s="21" t="s">
        <v>41</v>
      </c>
      <c r="H5" s="22" t="s">
        <v>42</v>
      </c>
      <c r="I5" s="20" t="s">
        <v>52</v>
      </c>
      <c r="J5" s="23" t="s">
        <v>53</v>
      </c>
      <c r="K5" s="24" t="s">
        <v>45</v>
      </c>
      <c r="L5" s="25">
        <v>326</v>
      </c>
      <c r="M5" s="26"/>
      <c r="N5" s="26">
        <v>25</v>
      </c>
      <c r="O5" s="26">
        <v>76</v>
      </c>
      <c r="P5" s="26">
        <v>85.66666667</v>
      </c>
      <c r="Q5" s="33">
        <f t="shared" si="1"/>
        <v>186.66666667</v>
      </c>
      <c r="R5" s="26">
        <f t="shared" si="0"/>
        <v>512.66666667</v>
      </c>
      <c r="S5" s="28">
        <v>3</v>
      </c>
      <c r="T5" s="26" t="s">
        <v>46</v>
      </c>
      <c r="U5" s="29"/>
      <c r="V5" s="29"/>
      <c r="W5" s="30" t="s">
        <v>47</v>
      </c>
      <c r="X5" s="34" t="s">
        <v>48</v>
      </c>
      <c r="Y5" s="32"/>
    </row>
    <row r="6" customHeight="1" spans="1:25">
      <c r="A6" s="18" t="s">
        <v>35</v>
      </c>
      <c r="B6" s="19" t="s">
        <v>36</v>
      </c>
      <c r="C6" s="20" t="s">
        <v>37</v>
      </c>
      <c r="D6" s="19" t="s">
        <v>38</v>
      </c>
      <c r="E6" s="20" t="s">
        <v>39</v>
      </c>
      <c r="F6" s="19" t="s">
        <v>40</v>
      </c>
      <c r="G6" s="21" t="s">
        <v>41</v>
      </c>
      <c r="H6" s="22" t="s">
        <v>42</v>
      </c>
      <c r="I6" s="20" t="s">
        <v>54</v>
      </c>
      <c r="J6" s="23" t="s">
        <v>55</v>
      </c>
      <c r="K6" s="24" t="s">
        <v>45</v>
      </c>
      <c r="L6" s="25">
        <v>318</v>
      </c>
      <c r="M6" s="26"/>
      <c r="N6" s="26">
        <v>24.33333333</v>
      </c>
      <c r="O6" s="26">
        <v>90</v>
      </c>
      <c r="P6" s="26">
        <v>80</v>
      </c>
      <c r="Q6" s="33">
        <f t="shared" si="1"/>
        <v>194.33333333</v>
      </c>
      <c r="R6" s="26">
        <f t="shared" si="0"/>
        <v>512.33333333</v>
      </c>
      <c r="S6" s="28">
        <v>4</v>
      </c>
      <c r="T6" s="26" t="s">
        <v>46</v>
      </c>
      <c r="U6" s="29"/>
      <c r="V6" s="29"/>
      <c r="W6" s="30" t="s">
        <v>47</v>
      </c>
      <c r="X6" s="34" t="s">
        <v>48</v>
      </c>
      <c r="Y6" s="32"/>
    </row>
    <row r="7" customHeight="1" spans="1:25">
      <c r="A7" s="18" t="s">
        <v>35</v>
      </c>
      <c r="B7" s="19" t="s">
        <v>36</v>
      </c>
      <c r="C7" s="20" t="s">
        <v>37</v>
      </c>
      <c r="D7" s="19" t="s">
        <v>38</v>
      </c>
      <c r="E7" s="20" t="s">
        <v>51</v>
      </c>
      <c r="F7" s="19" t="s">
        <v>40</v>
      </c>
      <c r="G7" s="21" t="s">
        <v>41</v>
      </c>
      <c r="H7" s="22" t="s">
        <v>42</v>
      </c>
      <c r="I7" s="20" t="s">
        <v>56</v>
      </c>
      <c r="J7" s="23" t="s">
        <v>57</v>
      </c>
      <c r="K7" s="24" t="s">
        <v>45</v>
      </c>
      <c r="L7" s="25">
        <v>322</v>
      </c>
      <c r="M7" s="26"/>
      <c r="N7" s="26">
        <v>23</v>
      </c>
      <c r="O7" s="26">
        <v>76</v>
      </c>
      <c r="P7" s="26">
        <v>81.66666667</v>
      </c>
      <c r="Q7" s="33">
        <f t="shared" si="1"/>
        <v>180.66666667</v>
      </c>
      <c r="R7" s="26">
        <f t="shared" si="0"/>
        <v>502.66666667</v>
      </c>
      <c r="S7" s="28">
        <v>5</v>
      </c>
      <c r="T7" s="26" t="s">
        <v>46</v>
      </c>
      <c r="U7" s="29"/>
      <c r="V7" s="29"/>
      <c r="W7" s="30" t="s">
        <v>47</v>
      </c>
      <c r="X7" s="34" t="s">
        <v>48</v>
      </c>
      <c r="Y7" s="32"/>
    </row>
    <row r="8" customHeight="1" spans="1:25">
      <c r="A8" s="18" t="s">
        <v>35</v>
      </c>
      <c r="B8" s="19" t="s">
        <v>36</v>
      </c>
      <c r="C8" s="20" t="s">
        <v>37</v>
      </c>
      <c r="D8" s="19" t="s">
        <v>38</v>
      </c>
      <c r="E8" s="20" t="s">
        <v>58</v>
      </c>
      <c r="F8" s="19" t="s">
        <v>40</v>
      </c>
      <c r="G8" s="21" t="s">
        <v>41</v>
      </c>
      <c r="H8" s="22" t="s">
        <v>42</v>
      </c>
      <c r="I8" s="20" t="s">
        <v>59</v>
      </c>
      <c r="J8" s="23" t="s">
        <v>60</v>
      </c>
      <c r="K8" s="24" t="s">
        <v>61</v>
      </c>
      <c r="L8" s="25">
        <v>304</v>
      </c>
      <c r="M8" s="26"/>
      <c r="N8" s="26">
        <v>26</v>
      </c>
      <c r="O8" s="26">
        <v>89</v>
      </c>
      <c r="P8" s="26">
        <v>81.66666667</v>
      </c>
      <c r="Q8" s="33">
        <f t="shared" si="1"/>
        <v>196.66666667</v>
      </c>
      <c r="R8" s="26">
        <f t="shared" si="0"/>
        <v>500.66666667</v>
      </c>
      <c r="S8" s="28">
        <v>6</v>
      </c>
      <c r="T8" s="26" t="s">
        <v>46</v>
      </c>
      <c r="U8" s="29"/>
      <c r="V8" s="29"/>
      <c r="W8" s="30" t="s">
        <v>47</v>
      </c>
      <c r="X8" s="34" t="s">
        <v>48</v>
      </c>
      <c r="Y8" s="32"/>
    </row>
    <row r="9" customHeight="1" spans="1:25">
      <c r="A9" s="18" t="s">
        <v>35</v>
      </c>
      <c r="B9" s="19" t="s">
        <v>36</v>
      </c>
      <c r="C9" s="20" t="s">
        <v>37</v>
      </c>
      <c r="D9" s="19" t="s">
        <v>38</v>
      </c>
      <c r="E9" s="20" t="s">
        <v>58</v>
      </c>
      <c r="F9" s="19" t="s">
        <v>40</v>
      </c>
      <c r="G9" s="21" t="s">
        <v>41</v>
      </c>
      <c r="H9" s="22" t="s">
        <v>42</v>
      </c>
      <c r="I9" s="20" t="s">
        <v>62</v>
      </c>
      <c r="J9" s="23" t="s">
        <v>63</v>
      </c>
      <c r="K9" s="24" t="s">
        <v>61</v>
      </c>
      <c r="L9" s="25">
        <v>306</v>
      </c>
      <c r="M9" s="26"/>
      <c r="N9" s="26">
        <v>24.33333333</v>
      </c>
      <c r="O9" s="26">
        <v>70</v>
      </c>
      <c r="P9" s="26">
        <v>81.66666667</v>
      </c>
      <c r="Q9" s="33">
        <f t="shared" si="1"/>
        <v>176</v>
      </c>
      <c r="R9" s="26">
        <f t="shared" si="0"/>
        <v>482</v>
      </c>
      <c r="S9" s="28">
        <v>7</v>
      </c>
      <c r="T9" s="26" t="s">
        <v>46</v>
      </c>
      <c r="U9" s="29"/>
      <c r="V9" s="29"/>
      <c r="W9" s="30" t="s">
        <v>47</v>
      </c>
      <c r="X9" s="34" t="s">
        <v>48</v>
      </c>
      <c r="Y9" s="32"/>
    </row>
    <row r="10" customHeight="1" spans="1:25">
      <c r="A10" s="18" t="s">
        <v>35</v>
      </c>
      <c r="B10" s="19" t="s">
        <v>36</v>
      </c>
      <c r="C10" s="20" t="s">
        <v>37</v>
      </c>
      <c r="D10" s="19" t="s">
        <v>38</v>
      </c>
      <c r="E10" s="20" t="s">
        <v>64</v>
      </c>
      <c r="F10" s="19" t="s">
        <v>40</v>
      </c>
      <c r="G10" s="21" t="s">
        <v>41</v>
      </c>
      <c r="H10" s="22" t="s">
        <v>42</v>
      </c>
      <c r="I10" s="20" t="s">
        <v>65</v>
      </c>
      <c r="J10" s="23" t="s">
        <v>66</v>
      </c>
      <c r="K10" s="24" t="s">
        <v>45</v>
      </c>
      <c r="L10" s="25">
        <v>310</v>
      </c>
      <c r="M10" s="26"/>
      <c r="N10" s="26">
        <v>21.33333333</v>
      </c>
      <c r="O10" s="26">
        <v>63</v>
      </c>
      <c r="P10" s="26">
        <v>78.66666667</v>
      </c>
      <c r="Q10" s="33">
        <f t="shared" si="1"/>
        <v>163</v>
      </c>
      <c r="R10" s="26">
        <f t="shared" si="0"/>
        <v>473</v>
      </c>
      <c r="S10" s="28">
        <v>8</v>
      </c>
      <c r="T10" s="26" t="s">
        <v>46</v>
      </c>
      <c r="U10" s="29"/>
      <c r="V10" s="29"/>
      <c r="W10" s="30" t="s">
        <v>47</v>
      </c>
      <c r="X10" s="34" t="s">
        <v>48</v>
      </c>
      <c r="Y10" s="32"/>
    </row>
    <row r="11" customHeight="1" spans="1:25">
      <c r="A11" s="18" t="s">
        <v>35</v>
      </c>
      <c r="B11" s="19" t="s">
        <v>36</v>
      </c>
      <c r="C11" s="20" t="s">
        <v>37</v>
      </c>
      <c r="D11" s="19" t="s">
        <v>38</v>
      </c>
      <c r="E11" s="20" t="s">
        <v>58</v>
      </c>
      <c r="F11" s="19" t="s">
        <v>40</v>
      </c>
      <c r="G11" s="21" t="s">
        <v>41</v>
      </c>
      <c r="H11" s="22" t="s">
        <v>42</v>
      </c>
      <c r="I11" s="20" t="s">
        <v>67</v>
      </c>
      <c r="J11" s="23" t="s">
        <v>68</v>
      </c>
      <c r="K11" s="24" t="s">
        <v>61</v>
      </c>
      <c r="L11" s="25">
        <v>272</v>
      </c>
      <c r="M11" s="26"/>
      <c r="N11" s="26">
        <v>26</v>
      </c>
      <c r="O11" s="26">
        <v>84</v>
      </c>
      <c r="P11" s="26">
        <v>84.33333333</v>
      </c>
      <c r="Q11" s="33">
        <f t="shared" si="1"/>
        <v>194.33333333</v>
      </c>
      <c r="R11" s="26">
        <f t="shared" si="0"/>
        <v>466.33333333</v>
      </c>
      <c r="S11" s="28">
        <v>9</v>
      </c>
      <c r="T11" s="26" t="s">
        <v>46</v>
      </c>
      <c r="U11" s="29"/>
      <c r="V11" s="29"/>
      <c r="W11" s="30" t="s">
        <v>47</v>
      </c>
      <c r="X11" s="34" t="s">
        <v>48</v>
      </c>
      <c r="Y11" s="32"/>
    </row>
    <row r="12" customHeight="1" spans="1:25">
      <c r="A12" s="18" t="s">
        <v>35</v>
      </c>
      <c r="B12" s="19" t="s">
        <v>36</v>
      </c>
      <c r="C12" s="20" t="s">
        <v>37</v>
      </c>
      <c r="D12" s="19" t="s">
        <v>38</v>
      </c>
      <c r="E12" s="20" t="s">
        <v>58</v>
      </c>
      <c r="F12" s="19" t="s">
        <v>40</v>
      </c>
      <c r="G12" s="21" t="s">
        <v>41</v>
      </c>
      <c r="H12" s="22" t="s">
        <v>42</v>
      </c>
      <c r="I12" s="20" t="s">
        <v>69</v>
      </c>
      <c r="J12" s="23" t="s">
        <v>70</v>
      </c>
      <c r="K12" s="24" t="s">
        <v>61</v>
      </c>
      <c r="L12" s="25">
        <v>265</v>
      </c>
      <c r="M12" s="26"/>
      <c r="N12" s="26">
        <v>24</v>
      </c>
      <c r="O12" s="26">
        <v>97</v>
      </c>
      <c r="P12" s="26">
        <v>79</v>
      </c>
      <c r="Q12" s="33">
        <f t="shared" si="1"/>
        <v>200</v>
      </c>
      <c r="R12" s="26">
        <f t="shared" si="0"/>
        <v>465</v>
      </c>
      <c r="S12" s="28">
        <v>10</v>
      </c>
      <c r="T12" s="26" t="s">
        <v>46</v>
      </c>
      <c r="U12" s="29"/>
      <c r="V12" s="29"/>
      <c r="W12" s="30" t="s">
        <v>47</v>
      </c>
      <c r="X12" s="34" t="s">
        <v>48</v>
      </c>
      <c r="Y12" s="32"/>
    </row>
    <row r="13" customHeight="1" spans="1:25">
      <c r="A13" s="18" t="s">
        <v>35</v>
      </c>
      <c r="B13" s="19" t="s">
        <v>36</v>
      </c>
      <c r="C13" s="20" t="s">
        <v>37</v>
      </c>
      <c r="D13" s="19" t="s">
        <v>38</v>
      </c>
      <c r="E13" s="20" t="s">
        <v>64</v>
      </c>
      <c r="F13" s="19" t="s">
        <v>40</v>
      </c>
      <c r="G13" s="21" t="s">
        <v>41</v>
      </c>
      <c r="H13" s="22" t="s">
        <v>42</v>
      </c>
      <c r="I13" s="20" t="s">
        <v>71</v>
      </c>
      <c r="J13" s="23" t="s">
        <v>72</v>
      </c>
      <c r="K13" s="24" t="s">
        <v>61</v>
      </c>
      <c r="L13" s="25">
        <v>264</v>
      </c>
      <c r="M13" s="26"/>
      <c r="N13" s="26">
        <v>25.33333333</v>
      </c>
      <c r="O13" s="26">
        <v>93</v>
      </c>
      <c r="P13" s="26">
        <v>82.66666667</v>
      </c>
      <c r="Q13" s="33">
        <f t="shared" si="1"/>
        <v>201</v>
      </c>
      <c r="R13" s="26">
        <f t="shared" si="0"/>
        <v>465</v>
      </c>
      <c r="S13" s="28">
        <v>11</v>
      </c>
      <c r="T13" s="26" t="s">
        <v>46</v>
      </c>
      <c r="U13" s="29"/>
      <c r="V13" s="29"/>
      <c r="W13" s="30" t="s">
        <v>47</v>
      </c>
      <c r="X13" s="34" t="s">
        <v>48</v>
      </c>
      <c r="Y13" s="32"/>
    </row>
    <row r="14" customHeight="1" spans="1:25">
      <c r="A14" s="18" t="s">
        <v>35</v>
      </c>
      <c r="B14" s="19" t="s">
        <v>36</v>
      </c>
      <c r="C14" s="20" t="s">
        <v>37</v>
      </c>
      <c r="D14" s="19" t="s">
        <v>38</v>
      </c>
      <c r="E14" s="20" t="s">
        <v>58</v>
      </c>
      <c r="F14" s="19" t="s">
        <v>40</v>
      </c>
      <c r="G14" s="21" t="s">
        <v>41</v>
      </c>
      <c r="H14" s="22" t="s">
        <v>42</v>
      </c>
      <c r="I14" s="20" t="s">
        <v>73</v>
      </c>
      <c r="J14" s="23" t="s">
        <v>74</v>
      </c>
      <c r="K14" s="24" t="s">
        <v>45</v>
      </c>
      <c r="L14" s="25">
        <v>274</v>
      </c>
      <c r="M14" s="26"/>
      <c r="N14" s="26">
        <v>22</v>
      </c>
      <c r="O14" s="26">
        <v>83</v>
      </c>
      <c r="P14" s="26">
        <v>78</v>
      </c>
      <c r="Q14" s="33">
        <f t="shared" si="1"/>
        <v>183</v>
      </c>
      <c r="R14" s="26">
        <f t="shared" si="0"/>
        <v>457</v>
      </c>
      <c r="S14" s="28">
        <v>12</v>
      </c>
      <c r="T14" s="26" t="s">
        <v>46</v>
      </c>
      <c r="U14" s="29"/>
      <c r="V14" s="29"/>
      <c r="W14" s="30" t="s">
        <v>47</v>
      </c>
      <c r="X14" s="34" t="s">
        <v>48</v>
      </c>
      <c r="Y14" s="32"/>
    </row>
  </sheetData>
  <sortState ref="A2:X371">
    <sortCondition ref="A2:A371"/>
    <sortCondition ref="C2:C371"/>
    <sortCondition ref="F2:F371" descending="1"/>
  </sortState>
  <conditionalFormatting sqref="X2:Y2">
    <cfRule type="cellIs" dxfId="25" priority="12" operator="equal">
      <formula>"拟录取"</formula>
    </cfRule>
  </conditionalFormatting>
  <conditionalFormatting sqref="X2">
    <cfRule type="cellIs" priority="11" stopIfTrue="1" operator="notEqual">
      <formula>"拟录取"</formula>
    </cfRule>
    <cfRule type="cellIs" dxfId="26" priority="10" stopIfTrue="1" operator="notEqual">
      <formula>"拟录取"</formula>
    </cfRule>
    <cfRule type="cellIs" dxfId="27" priority="9" operator="equal">
      <formula>"候补录取"</formula>
    </cfRule>
  </conditionalFormatting>
  <conditionalFormatting sqref="H3">
    <cfRule type="cellIs" dxfId="25" priority="3" operator="equal">
      <formula>"少数民族骨干计划"</formula>
    </cfRule>
    <cfRule type="cellIs" dxfId="28" priority="2" operator="equal">
      <formula>"退役大学生士兵计划"</formula>
    </cfRule>
    <cfRule type="cellIs" dxfId="28" priority="1" operator="equal">
      <formula>"退役大学生计划"</formula>
    </cfRule>
  </conditionalFormatting>
  <conditionalFormatting sqref="H4">
    <cfRule type="cellIs" dxfId="28" priority="24" operator="equal">
      <formula>"退役大学生计划"</formula>
    </cfRule>
    <cfRule type="cellIs" dxfId="28" priority="36" operator="equal">
      <formula>"退役大学生士兵计划"</formula>
    </cfRule>
    <cfRule type="cellIs" dxfId="25" priority="48" operator="equal">
      <formula>"少数民族骨干计划"</formula>
    </cfRule>
  </conditionalFormatting>
  <conditionalFormatting sqref="Y4">
    <cfRule type="cellIs" dxfId="25" priority="144" operator="equal">
      <formula>"拟录取"</formula>
    </cfRule>
  </conditionalFormatting>
  <conditionalFormatting sqref="H5">
    <cfRule type="cellIs" dxfId="28" priority="23" operator="equal">
      <formula>"退役大学生计划"</formula>
    </cfRule>
    <cfRule type="cellIs" dxfId="28" priority="35" operator="equal">
      <formula>"退役大学生士兵计划"</formula>
    </cfRule>
    <cfRule type="cellIs" dxfId="25" priority="47" operator="equal">
      <formula>"少数民族骨干计划"</formula>
    </cfRule>
  </conditionalFormatting>
  <conditionalFormatting sqref="Y5">
    <cfRule type="cellIs" dxfId="25" priority="143" operator="equal">
      <formula>"拟录取"</formula>
    </cfRule>
  </conditionalFormatting>
  <conditionalFormatting sqref="H6">
    <cfRule type="cellIs" dxfId="28" priority="22" operator="equal">
      <formula>"退役大学生计划"</formula>
    </cfRule>
    <cfRule type="cellIs" dxfId="28" priority="34" operator="equal">
      <formula>"退役大学生士兵计划"</formula>
    </cfRule>
    <cfRule type="cellIs" dxfId="25" priority="46" operator="equal">
      <formula>"少数民族骨干计划"</formula>
    </cfRule>
  </conditionalFormatting>
  <conditionalFormatting sqref="Y6">
    <cfRule type="cellIs" dxfId="25" priority="142" operator="equal">
      <formula>"拟录取"</formula>
    </cfRule>
  </conditionalFormatting>
  <conditionalFormatting sqref="H7">
    <cfRule type="cellIs" dxfId="28" priority="21" operator="equal">
      <formula>"退役大学生计划"</formula>
    </cfRule>
    <cfRule type="cellIs" dxfId="28" priority="33" operator="equal">
      <formula>"退役大学生士兵计划"</formula>
    </cfRule>
    <cfRule type="cellIs" dxfId="25" priority="45" operator="equal">
      <formula>"少数民族骨干计划"</formula>
    </cfRule>
  </conditionalFormatting>
  <conditionalFormatting sqref="Y7">
    <cfRule type="cellIs" dxfId="25" priority="141" operator="equal">
      <formula>"拟录取"</formula>
    </cfRule>
  </conditionalFormatting>
  <conditionalFormatting sqref="H8">
    <cfRule type="cellIs" dxfId="28" priority="20" operator="equal">
      <formula>"退役大学生计划"</formula>
    </cfRule>
    <cfRule type="cellIs" dxfId="28" priority="32" operator="equal">
      <formula>"退役大学生士兵计划"</formula>
    </cfRule>
    <cfRule type="cellIs" dxfId="25" priority="44" operator="equal">
      <formula>"少数民族骨干计划"</formula>
    </cfRule>
  </conditionalFormatting>
  <conditionalFormatting sqref="Y8">
    <cfRule type="cellIs" dxfId="25" priority="140" operator="equal">
      <formula>"拟录取"</formula>
    </cfRule>
  </conditionalFormatting>
  <conditionalFormatting sqref="H9">
    <cfRule type="cellIs" dxfId="28" priority="19" operator="equal">
      <formula>"退役大学生计划"</formula>
    </cfRule>
    <cfRule type="cellIs" dxfId="28" priority="31" operator="equal">
      <formula>"退役大学生士兵计划"</formula>
    </cfRule>
    <cfRule type="cellIs" dxfId="25" priority="43" operator="equal">
      <formula>"少数民族骨干计划"</formula>
    </cfRule>
  </conditionalFormatting>
  <conditionalFormatting sqref="Y9">
    <cfRule type="cellIs" dxfId="25" priority="139" operator="equal">
      <formula>"拟录取"</formula>
    </cfRule>
  </conditionalFormatting>
  <conditionalFormatting sqref="H10">
    <cfRule type="cellIs" dxfId="28" priority="18" operator="equal">
      <formula>"退役大学生计划"</formula>
    </cfRule>
    <cfRule type="cellIs" dxfId="28" priority="30" operator="equal">
      <formula>"退役大学生士兵计划"</formula>
    </cfRule>
    <cfRule type="cellIs" dxfId="25" priority="42" operator="equal">
      <formula>"少数民族骨干计划"</formula>
    </cfRule>
  </conditionalFormatting>
  <conditionalFormatting sqref="Y10">
    <cfRule type="cellIs" dxfId="25" priority="138" operator="equal">
      <formula>"拟录取"</formula>
    </cfRule>
  </conditionalFormatting>
  <conditionalFormatting sqref="H11">
    <cfRule type="cellIs" dxfId="28" priority="17" operator="equal">
      <formula>"退役大学生计划"</formula>
    </cfRule>
    <cfRule type="cellIs" dxfId="28" priority="29" operator="equal">
      <formula>"退役大学生士兵计划"</formula>
    </cfRule>
    <cfRule type="cellIs" dxfId="25" priority="41" operator="equal">
      <formula>"少数民族骨干计划"</formula>
    </cfRule>
  </conditionalFormatting>
  <conditionalFormatting sqref="Y11">
    <cfRule type="cellIs" dxfId="25" priority="137" operator="equal">
      <formula>"拟录取"</formula>
    </cfRule>
  </conditionalFormatting>
  <conditionalFormatting sqref="H12">
    <cfRule type="cellIs" dxfId="28" priority="16" operator="equal">
      <formula>"退役大学生计划"</formula>
    </cfRule>
    <cfRule type="cellIs" dxfId="28" priority="28" operator="equal">
      <formula>"退役大学生士兵计划"</formula>
    </cfRule>
    <cfRule type="cellIs" dxfId="25" priority="40" operator="equal">
      <formula>"少数民族骨干计划"</formula>
    </cfRule>
  </conditionalFormatting>
  <conditionalFormatting sqref="Y12">
    <cfRule type="cellIs" dxfId="25" priority="136" operator="equal">
      <formula>"拟录取"</formula>
    </cfRule>
  </conditionalFormatting>
  <conditionalFormatting sqref="H13">
    <cfRule type="cellIs" dxfId="28" priority="15" operator="equal">
      <formula>"退役大学生计划"</formula>
    </cfRule>
    <cfRule type="cellIs" dxfId="28" priority="27" operator="equal">
      <formula>"退役大学生士兵计划"</formula>
    </cfRule>
    <cfRule type="cellIs" dxfId="25" priority="39" operator="equal">
      <formula>"少数民族骨干计划"</formula>
    </cfRule>
  </conditionalFormatting>
  <conditionalFormatting sqref="Y13">
    <cfRule type="cellIs" dxfId="25" priority="135" operator="equal">
      <formula>"拟录取"</formula>
    </cfRule>
  </conditionalFormatting>
  <conditionalFormatting sqref="H14">
    <cfRule type="cellIs" dxfId="28" priority="14" operator="equal">
      <formula>"退役大学生计划"</formula>
    </cfRule>
    <cfRule type="cellIs" dxfId="28" priority="26" operator="equal">
      <formula>"退役大学生士兵计划"</formula>
    </cfRule>
    <cfRule type="cellIs" dxfId="25" priority="38" operator="equal">
      <formula>"少数民族骨干计划"</formula>
    </cfRule>
  </conditionalFormatting>
  <conditionalFormatting sqref="Y14">
    <cfRule type="cellIs" dxfId="25" priority="134" operator="equal">
      <formula>"拟录取"</formula>
    </cfRule>
  </conditionalFormatting>
  <conditionalFormatting sqref="X3:X14">
    <cfRule type="cellIs" priority="7" stopIfTrue="1" operator="notEqual">
      <formula>"拟录取"</formula>
    </cfRule>
    <cfRule type="cellIs" dxfId="26" priority="6" stopIfTrue="1" operator="notEqual">
      <formula>"拟录取"</formula>
    </cfRule>
    <cfRule type="cellIs" dxfId="27" priority="5" operator="equal">
      <formula>"候补录取"</formula>
    </cfRule>
    <cfRule type="cellIs" dxfId="25" priority="4" operator="equal">
      <formula>"拟录取"</formula>
    </cfRule>
  </conditionalFormatting>
  <conditionalFormatting sqref="X15:X1048576">
    <cfRule type="cellIs" dxfId="27" priority="741" operator="equal">
      <formula>"候补录取"</formula>
    </cfRule>
    <cfRule type="cellIs" dxfId="25" priority="799" operator="equal">
      <formula>"拟录取"</formula>
    </cfRule>
  </conditionalFormatting>
  <conditionalFormatting sqref="X3:Y3 X4:X14">
    <cfRule type="cellIs" dxfId="25" priority="8" operator="equal">
      <formula>"拟录取"</formula>
    </cfRule>
  </conditionalFormatting>
  <pageMargins left="0.75" right="0.75" top="1" bottom="1" header="0.5" footer="0.5"/>
  <pageSetup paperSize="1" orientation="portrait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乐兵</cp:lastModifiedBy>
  <dcterms:created xsi:type="dcterms:W3CDTF">2019-03-05T15:06:00Z</dcterms:created>
  <cp:lastPrinted>2021-04-13T13:46:00Z</cp:lastPrinted>
  <dcterms:modified xsi:type="dcterms:W3CDTF">2026-04-02T12:06:11Z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